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jesih\Desktop\GEELY_Lynk_Farizon kalk\Geely kalk\Zbirni ceniki\"/>
    </mc:Choice>
  </mc:AlternateContent>
  <xr:revisionPtr revIDLastSave="0" documentId="13_ncr:1_{BE09ECBD-D4FF-43E4-AA26-D10669A026E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eely_Starray" sheetId="9" r:id="rId1"/>
    <sheet name="Geely_dodatna oprema" sheetId="10" r:id="rId2"/>
  </sheets>
  <definedNames>
    <definedName name="_xlnm._FilterDatabase" localSheetId="0" hidden="1">Geely_Starray!$A$1:$AH$5</definedName>
  </definedNames>
  <calcPr calcId="181029"/>
</workbook>
</file>

<file path=xl/calcChain.xml><?xml version="1.0" encoding="utf-8"?>
<calcChain xmlns="http://schemas.openxmlformats.org/spreadsheetml/2006/main">
  <c r="M14" i="9" l="1"/>
  <c r="M13" i="9"/>
  <c r="M12" i="9"/>
  <c r="M11" i="9"/>
  <c r="M10" i="9"/>
  <c r="M9" i="9"/>
  <c r="M8" i="9"/>
  <c r="M7" i="9"/>
  <c r="M6" i="9"/>
  <c r="M5" i="9"/>
  <c r="M4" i="9"/>
  <c r="M3" i="9"/>
  <c r="M2" i="9"/>
  <c r="M15" i="9"/>
</calcChain>
</file>

<file path=xl/sharedStrings.xml><?xml version="1.0" encoding="utf-8"?>
<sst xmlns="http://schemas.openxmlformats.org/spreadsheetml/2006/main" count="151" uniqueCount="70">
  <si>
    <t>MARKA</t>
  </si>
  <si>
    <t>TRGOVAČKI NAZIV</t>
  </si>
  <si>
    <t>GORIVO</t>
  </si>
  <si>
    <t>VRIJEDI OD</t>
  </si>
  <si>
    <t>RAZINA OPREME</t>
  </si>
  <si>
    <t>BROJ SJEDALA</t>
  </si>
  <si>
    <t>KAMPER</t>
  </si>
  <si>
    <t>PLUG-IN (DOSEG)</t>
  </si>
  <si>
    <t>MODEL</t>
  </si>
  <si>
    <t>TIP</t>
  </si>
  <si>
    <t>VARIJANTA</t>
  </si>
  <si>
    <t>OBUJAM  (ccm)</t>
  </si>
  <si>
    <t>SNAGA  (kW)</t>
  </si>
  <si>
    <t>VRATA</t>
  </si>
  <si>
    <t>KOMPLETNO IME</t>
  </si>
  <si>
    <t>SJEDALA 7+1</t>
  </si>
  <si>
    <t>SJEDALA 8+1</t>
  </si>
  <si>
    <t>TERETNO (Da/Ne)</t>
  </si>
  <si>
    <t>MY - MODEL YEAR</t>
  </si>
  <si>
    <t xml:space="preserve">MOTOR </t>
  </si>
  <si>
    <t>BOJA</t>
  </si>
  <si>
    <t>VERZIJA</t>
  </si>
  <si>
    <t>MODEL KOD</t>
  </si>
  <si>
    <t>PAKET KOD</t>
  </si>
  <si>
    <t>KAROSERIJA POGON</t>
  </si>
  <si>
    <t>POTROŠNJA GORIVA (l/100km)</t>
  </si>
  <si>
    <t>EURO NORMA</t>
  </si>
  <si>
    <t>ENERGETSKA UČINKOVITOST (RAZRED)</t>
  </si>
  <si>
    <t>benzin</t>
  </si>
  <si>
    <t>VRSTA MJENJAČA</t>
  </si>
  <si>
    <t>PRIJENOS</t>
  </si>
  <si>
    <t>LEGENDA:</t>
  </si>
  <si>
    <t xml:space="preserve"> - OSNOVNI ILI GLAVNI KRITERIJI </t>
  </si>
  <si>
    <t xml:space="preserve"> - DODATNI KRITERIJI </t>
  </si>
  <si>
    <t xml:space="preserve"> - KOMPLETNO IME (OBUHVAĆA OSAM KRITERIJA)</t>
  </si>
  <si>
    <t xml:space="preserve"> - POMOĆNI KRITERIJI </t>
  </si>
  <si>
    <t xml:space="preserve"> - DOPUNSKI KRITERIJI (NISU OBVEZNI I ZASTUPNIK IH NE MORA, ALI MOŽE DOSTAVITI AKO SU BITNI ZA ODREĐENJE KONKRETNOG VOZILA)</t>
  </si>
  <si>
    <t>PICK-UP 8703</t>
  </si>
  <si>
    <t>PICK-UP 8704</t>
  </si>
  <si>
    <t>CO2 (g/km) WLTP</t>
  </si>
  <si>
    <t>7 stupnjeva prijenosa</t>
  </si>
  <si>
    <t>Geely</t>
  </si>
  <si>
    <t>PRODAJNA CIJENA (EUR)</t>
  </si>
  <si>
    <t>Starray 1.5 TD</t>
  </si>
  <si>
    <t>GK</t>
  </si>
  <si>
    <t>3.6.2024.</t>
  </si>
  <si>
    <t>Starray 2.0 TD</t>
  </si>
  <si>
    <t>GF</t>
  </si>
  <si>
    <t>8-stupanjski automatski mjenjač (8AT)</t>
  </si>
  <si>
    <t>VCAG d.o.o.</t>
  </si>
  <si>
    <t>TRGOVAČKI NAZIV DODATNE OPREME</t>
  </si>
  <si>
    <t xml:space="preserve"> CIJENA DODATNE OPREME SA PDV-om (EUR)</t>
  </si>
  <si>
    <t>DATUM PRIJAVE CIJENE DODATNE OPREME</t>
  </si>
  <si>
    <t>Metalik boja</t>
  </si>
  <si>
    <t>Coolray 1.5 TD</t>
  </si>
  <si>
    <t>2.4.2023.</t>
  </si>
  <si>
    <t>GF+</t>
  </si>
  <si>
    <t>2.4.2024.</t>
  </si>
  <si>
    <t>Cityray 1.5 TD</t>
  </si>
  <si>
    <t>A09</t>
  </si>
  <si>
    <t>EX5</t>
  </si>
  <si>
    <t>MAXX</t>
  </si>
  <si>
    <t>Bezstupenjski</t>
  </si>
  <si>
    <t>EV</t>
  </si>
  <si>
    <t>N/A</t>
  </si>
  <si>
    <t>Automatski</t>
  </si>
  <si>
    <t>Sve osim A09</t>
  </si>
  <si>
    <t>Cityray</t>
  </si>
  <si>
    <t>Coolray</t>
  </si>
  <si>
    <t>Starray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</si>
</sst>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\ [$€-1];\-#,##0.00\ [$€-1]"/>
    <numFmt numFmtId="165" formatCode="#,##0.00\ _k_n"/>
    <numFmt numFmtId="166" formatCode="[$-41A]General"/>
    <numFmt numFmtId="167" formatCode="#,##0.00\ [$€-1]"/>
    <numFmt numFmtId="168" formatCode="_-* #,##0.00\ [$kn-41A]_-;\-* #,##0.00\ [$kn-41A]_-;_-* &quot;-&quot;??\ [$kn-41A]_-;_-@_-"/>
    <numFmt numFmtId="169" formatCode="#,##0.00\ [$€-424]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ECFF"/>
        <bgColor rgb="FFCCECFF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/>
    <xf numFmtId="0" fontId="3" fillId="0" borderId="0"/>
    <xf numFmtId="166" fontId="7" fillId="0" borderId="0" applyBorder="0" applyProtection="0"/>
    <xf numFmtId="44" fontId="6" fillId="0" borderId="0" applyFont="0" applyFill="0" applyBorder="0" applyAlignment="0" applyProtection="0"/>
    <xf numFmtId="0" fontId="3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1" fillId="6" borderId="3" xfId="0" applyFont="1" applyFill="1" applyBorder="1" applyAlignment="1">
      <alignment horizontal="center"/>
    </xf>
    <xf numFmtId="0" fontId="0" fillId="6" borderId="2" xfId="0" applyFill="1" applyBorder="1" applyAlignment="1">
      <alignment horizontal="left"/>
    </xf>
    <xf numFmtId="0" fontId="0" fillId="7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2" xfId="0" applyFill="1" applyBorder="1"/>
    <xf numFmtId="14" fontId="1" fillId="0" borderId="0" xfId="0" applyNumberFormat="1" applyFont="1" applyAlignment="1">
      <alignment horizontal="center"/>
    </xf>
    <xf numFmtId="0" fontId="0" fillId="3" borderId="3" xfId="0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6" borderId="3" xfId="0" applyFill="1" applyBorder="1"/>
    <xf numFmtId="0" fontId="0" fillId="3" borderId="2" xfId="0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13" xfId="0" applyFill="1" applyBorder="1"/>
    <xf numFmtId="14" fontId="4" fillId="2" borderId="2" xfId="0" applyNumberFormat="1" applyFont="1" applyFill="1" applyBorder="1" applyAlignment="1">
      <alignment horizontal="center"/>
    </xf>
    <xf numFmtId="167" fontId="0" fillId="2" borderId="2" xfId="0" applyNumberFormat="1" applyFill="1" applyBorder="1" applyAlignment="1">
      <alignment horizontal="center"/>
    </xf>
    <xf numFmtId="0" fontId="9" fillId="9" borderId="1" xfId="5" applyFont="1" applyFill="1" applyBorder="1" applyAlignment="1">
      <alignment horizontal="center" vertical="center"/>
    </xf>
    <xf numFmtId="3" fontId="10" fillId="9" borderId="1" xfId="5" applyNumberFormat="1" applyFont="1" applyFill="1" applyBorder="1" applyAlignment="1">
      <alignment horizontal="center" vertical="center"/>
    </xf>
    <xf numFmtId="168" fontId="10" fillId="9" borderId="1" xfId="3" applyNumberFormat="1" applyFont="1" applyFill="1" applyBorder="1" applyAlignment="1">
      <alignment horizontal="center" vertical="center" wrapText="1"/>
    </xf>
    <xf numFmtId="14" fontId="10" fillId="9" borderId="1" xfId="3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49" fontId="0" fillId="3" borderId="1" xfId="0" applyNumberFormat="1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2" xfId="0" applyFill="1" applyBorder="1" applyAlignment="1">
      <alignment horizontal="left"/>
    </xf>
    <xf numFmtId="49" fontId="0" fillId="3" borderId="2" xfId="0" applyNumberFormat="1" applyFill="1" applyBorder="1"/>
    <xf numFmtId="0" fontId="0" fillId="3" borderId="2" xfId="0" applyFill="1" applyBorder="1"/>
    <xf numFmtId="0" fontId="0" fillId="3" borderId="15" xfId="0" applyFill="1" applyBorder="1" applyAlignment="1">
      <alignment horizontal="left"/>
    </xf>
    <xf numFmtId="49" fontId="0" fillId="3" borderId="15" xfId="0" applyNumberFormat="1" applyFill="1" applyBorder="1"/>
    <xf numFmtId="0" fontId="0" fillId="3" borderId="15" xfId="0" applyFill="1" applyBorder="1"/>
    <xf numFmtId="0" fontId="0" fillId="3" borderId="15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167" fontId="0" fillId="2" borderId="15" xfId="0" applyNumberFormat="1" applyFill="1" applyBorder="1" applyAlignment="1">
      <alignment horizontal="center"/>
    </xf>
    <xf numFmtId="14" fontId="4" fillId="2" borderId="15" xfId="0" applyNumberFormat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6" borderId="15" xfId="0" applyFill="1" applyBorder="1" applyAlignment="1">
      <alignment horizontal="left"/>
    </xf>
    <xf numFmtId="0" fontId="0" fillId="5" borderId="17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5" xfId="0" applyFill="1" applyBorder="1"/>
    <xf numFmtId="0" fontId="0" fillId="7" borderId="15" xfId="0" applyFill="1" applyBorder="1" applyAlignment="1">
      <alignment horizontal="center"/>
    </xf>
    <xf numFmtId="0" fontId="0" fillId="7" borderId="15" xfId="0" applyFill="1" applyBorder="1"/>
    <xf numFmtId="0" fontId="0" fillId="7" borderId="14" xfId="0" applyFill="1" applyBorder="1"/>
  </cellXfs>
  <cellStyles count="6">
    <cellStyle name="Currency 2" xfId="4" xr:uid="{00000000-0005-0000-0000-000000000000}"/>
    <cellStyle name="Normal" xfId="0" builtinId="0"/>
    <cellStyle name="Normal 10" xfId="2" xr:uid="{00000000-0005-0000-0000-000002000000}"/>
    <cellStyle name="Normal 2" xfId="3" xr:uid="{00000000-0005-0000-0000-000003000000}"/>
    <cellStyle name="Normal 75" xfId="1" xr:uid="{00000000-0005-0000-0000-000004000000}"/>
    <cellStyle name="Normal_2002-profit-mdl(3)-SLO" xfId="5" xr:uid="{00000000-0005-0000-0000-000005000000}"/>
  </cellStyles>
  <dxfs count="0"/>
  <tableStyles count="0" defaultTableStyle="TableStyleMedium9" defaultPivotStyle="PivotStyleLight16"/>
  <colors>
    <mruColors>
      <color rgb="FFCCECFF"/>
      <color rgb="FFCCFFCC"/>
      <color rgb="FFFFFF99"/>
      <color rgb="FF99CCFF"/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25"/>
  <sheetViews>
    <sheetView tabSelected="1" zoomScale="85" zoomScaleNormal="85" workbookViewId="0">
      <pane ySplit="1" topLeftCell="A2" activePane="bottomLeft" state="frozen"/>
      <selection activeCell="D1" sqref="D1"/>
      <selection pane="bottomLeft"/>
    </sheetView>
  </sheetViews>
  <sheetFormatPr defaultColWidth="9.140625" defaultRowHeight="15" x14ac:dyDescent="0.25"/>
  <cols>
    <col min="1" max="1" width="16.7109375" customWidth="1"/>
    <col min="2" max="2" width="38.28515625" bestFit="1" customWidth="1"/>
    <col min="3" max="3" width="30.85546875" bestFit="1" customWidth="1"/>
    <col min="4" max="4" width="16.85546875" style="1" customWidth="1"/>
    <col min="5" max="5" width="35.140625" customWidth="1"/>
    <col min="6" max="6" width="9.140625" customWidth="1"/>
    <col min="7" max="7" width="14.28515625" customWidth="1"/>
    <col min="8" max="8" width="24" customWidth="1"/>
    <col min="9" max="9" width="13" customWidth="1"/>
    <col min="10" max="10" width="39.140625" style="3" customWidth="1"/>
    <col min="11" max="11" width="24.42578125" style="2" customWidth="1"/>
    <col min="12" max="12" width="31.7109375" customWidth="1"/>
    <col min="13" max="13" width="123" customWidth="1"/>
    <col min="14" max="14" width="13.85546875" customWidth="1"/>
    <col min="16" max="16" width="14.42578125" customWidth="1"/>
    <col min="18" max="18" width="13.85546875" customWidth="1"/>
    <col min="19" max="19" width="11" customWidth="1"/>
    <col min="21" max="21" width="17.5703125" customWidth="1"/>
    <col min="22" max="22" width="13.42578125" customWidth="1"/>
    <col min="23" max="23" width="13.85546875" customWidth="1"/>
    <col min="25" max="25" width="27.5703125" customWidth="1"/>
    <col min="26" max="26" width="35.140625" customWidth="1"/>
    <col min="27" max="27" width="20.5703125" customWidth="1"/>
    <col min="28" max="28" width="17" customWidth="1"/>
    <col min="30" max="30" width="16.7109375" customWidth="1"/>
    <col min="31" max="31" width="12.5703125" customWidth="1"/>
    <col min="32" max="32" width="12.5703125" style="1" customWidth="1"/>
    <col min="33" max="33" width="14.140625" customWidth="1"/>
    <col min="34" max="34" width="14.7109375" customWidth="1"/>
  </cols>
  <sheetData>
    <row r="1" spans="1:34" ht="15.75" thickBot="1" x14ac:dyDescent="0.3">
      <c r="A1" s="6" t="s">
        <v>0</v>
      </c>
      <c r="B1" s="6" t="s">
        <v>1</v>
      </c>
      <c r="C1" s="6" t="s">
        <v>4</v>
      </c>
      <c r="D1" s="6" t="s">
        <v>29</v>
      </c>
      <c r="E1" s="6" t="s">
        <v>30</v>
      </c>
      <c r="F1" s="26" t="s">
        <v>13</v>
      </c>
      <c r="G1" s="26" t="s">
        <v>2</v>
      </c>
      <c r="H1" s="26" t="s">
        <v>11</v>
      </c>
      <c r="I1" s="27" t="s">
        <v>12</v>
      </c>
      <c r="J1" s="7" t="s">
        <v>42</v>
      </c>
      <c r="K1" s="8" t="s">
        <v>3</v>
      </c>
      <c r="L1" s="9" t="s">
        <v>39</v>
      </c>
      <c r="M1" s="16" t="s">
        <v>14</v>
      </c>
      <c r="N1" s="10" t="s">
        <v>8</v>
      </c>
      <c r="O1" s="11" t="s">
        <v>9</v>
      </c>
      <c r="P1" s="11" t="s">
        <v>10</v>
      </c>
      <c r="Q1" s="11" t="s">
        <v>21</v>
      </c>
      <c r="R1" s="11" t="s">
        <v>22</v>
      </c>
      <c r="S1" s="11" t="s">
        <v>23</v>
      </c>
      <c r="T1" s="11" t="s">
        <v>20</v>
      </c>
      <c r="U1" s="11" t="s">
        <v>18</v>
      </c>
      <c r="V1" s="12" t="s">
        <v>5</v>
      </c>
      <c r="W1" s="12" t="s">
        <v>26</v>
      </c>
      <c r="X1" s="12" t="s">
        <v>19</v>
      </c>
      <c r="Y1" s="12" t="s">
        <v>25</v>
      </c>
      <c r="Z1" s="12" t="s">
        <v>27</v>
      </c>
      <c r="AA1" s="12" t="s">
        <v>24</v>
      </c>
      <c r="AB1" s="12" t="s">
        <v>17</v>
      </c>
      <c r="AC1" s="18" t="s">
        <v>6</v>
      </c>
      <c r="AD1" s="18" t="s">
        <v>7</v>
      </c>
      <c r="AE1" s="18" t="s">
        <v>37</v>
      </c>
      <c r="AF1" s="18" t="s">
        <v>38</v>
      </c>
      <c r="AG1" s="18" t="s">
        <v>15</v>
      </c>
      <c r="AH1" s="29" t="s">
        <v>16</v>
      </c>
    </row>
    <row r="2" spans="1:34" x14ac:dyDescent="0.25">
      <c r="A2" s="41" t="s">
        <v>41</v>
      </c>
      <c r="B2" s="42" t="s">
        <v>54</v>
      </c>
      <c r="C2" s="43" t="s">
        <v>44</v>
      </c>
      <c r="D2" s="25" t="s">
        <v>65</v>
      </c>
      <c r="E2" s="5" t="s">
        <v>40</v>
      </c>
      <c r="F2" s="25">
        <v>5</v>
      </c>
      <c r="G2" s="25" t="s">
        <v>28</v>
      </c>
      <c r="H2" s="5">
        <v>1499</v>
      </c>
      <c r="I2" s="28">
        <v>128</v>
      </c>
      <c r="J2" s="32">
        <v>23715.98</v>
      </c>
      <c r="K2" s="31">
        <v>45817</v>
      </c>
      <c r="L2" s="4">
        <v>145</v>
      </c>
      <c r="M2" s="17" t="str">
        <f t="shared" ref="M2:M14" si="0">A2&amp;" "&amp;B2&amp;" "&amp;C2&amp;"/"&amp;G2&amp;"/"&amp;I2&amp;"kW/"&amp;D2&amp;"/"&amp;E2&amp;"/"&amp;F2&amp;"-vrata"</f>
        <v>Geely Coolray 1.5 TD GK/benzin/128kW/Automatski/7 stupnjeva prijenosa/5-vrata</v>
      </c>
      <c r="N2" s="13"/>
      <c r="O2" s="14"/>
      <c r="P2" s="14"/>
      <c r="Q2" s="15"/>
      <c r="R2" s="15"/>
      <c r="S2" s="15"/>
      <c r="T2" s="15"/>
      <c r="U2" s="15"/>
      <c r="V2" s="15"/>
      <c r="W2" s="14"/>
      <c r="X2" s="15"/>
      <c r="Y2" s="15"/>
      <c r="Z2" s="15"/>
      <c r="AA2" s="15"/>
      <c r="AB2" s="14"/>
      <c r="AC2" s="19"/>
      <c r="AD2" s="20"/>
      <c r="AE2" s="20"/>
      <c r="AF2" s="19"/>
      <c r="AG2" s="20"/>
      <c r="AH2" s="30"/>
    </row>
    <row r="3" spans="1:34" x14ac:dyDescent="0.25">
      <c r="A3" s="41" t="s">
        <v>41</v>
      </c>
      <c r="B3" s="42" t="s">
        <v>54</v>
      </c>
      <c r="C3" s="43" t="s">
        <v>47</v>
      </c>
      <c r="D3" s="25" t="s">
        <v>65</v>
      </c>
      <c r="E3" s="5" t="s">
        <v>40</v>
      </c>
      <c r="F3" s="25">
        <v>5</v>
      </c>
      <c r="G3" s="25" t="s">
        <v>28</v>
      </c>
      <c r="H3" s="5">
        <v>1499</v>
      </c>
      <c r="I3" s="28">
        <v>128</v>
      </c>
      <c r="J3" s="32">
        <v>25715.98</v>
      </c>
      <c r="K3" s="31" t="s">
        <v>55</v>
      </c>
      <c r="L3" s="4">
        <v>145</v>
      </c>
      <c r="M3" s="17" t="str">
        <f t="shared" si="0"/>
        <v>Geely Coolray 1.5 TD GF/benzin/128kW/Automatski/7 stupnjeva prijenosa/5-vrata</v>
      </c>
      <c r="N3" s="13"/>
      <c r="O3" s="14"/>
      <c r="P3" s="14"/>
      <c r="Q3" s="15"/>
      <c r="R3" s="15"/>
      <c r="S3" s="15"/>
      <c r="T3" s="15"/>
      <c r="U3" s="15"/>
      <c r="V3" s="15"/>
      <c r="W3" s="14"/>
      <c r="X3" s="15"/>
      <c r="Y3" s="15"/>
      <c r="Z3" s="15"/>
      <c r="AA3" s="15"/>
      <c r="AB3" s="14"/>
      <c r="AC3" s="19"/>
      <c r="AD3" s="20"/>
      <c r="AE3" s="20"/>
      <c r="AF3" s="19"/>
      <c r="AG3" s="20"/>
      <c r="AH3" s="30"/>
    </row>
    <row r="4" spans="1:34" ht="15.75" thickBot="1" x14ac:dyDescent="0.3">
      <c r="A4" s="53" t="s">
        <v>41</v>
      </c>
      <c r="B4" s="54" t="s">
        <v>54</v>
      </c>
      <c r="C4" s="55" t="s">
        <v>56</v>
      </c>
      <c r="D4" s="56" t="s">
        <v>65</v>
      </c>
      <c r="E4" s="56" t="s">
        <v>40</v>
      </c>
      <c r="F4" s="56">
        <v>5</v>
      </c>
      <c r="G4" s="56" t="s">
        <v>28</v>
      </c>
      <c r="H4" s="56">
        <v>1499</v>
      </c>
      <c r="I4" s="57">
        <v>128</v>
      </c>
      <c r="J4" s="58">
        <v>26809.85</v>
      </c>
      <c r="K4" s="59" t="s">
        <v>55</v>
      </c>
      <c r="L4" s="60">
        <v>145</v>
      </c>
      <c r="M4" s="61" t="str">
        <f t="shared" si="0"/>
        <v>Geely Coolray 1.5 TD GF+/benzin/128kW/Automatski/7 stupnjeva prijenosa/5-vrata</v>
      </c>
      <c r="N4" s="62"/>
      <c r="O4" s="63"/>
      <c r="P4" s="63"/>
      <c r="Q4" s="64"/>
      <c r="R4" s="64"/>
      <c r="S4" s="64"/>
      <c r="T4" s="64"/>
      <c r="U4" s="64"/>
      <c r="V4" s="64"/>
      <c r="W4" s="63"/>
      <c r="X4" s="64"/>
      <c r="Y4" s="64"/>
      <c r="Z4" s="64"/>
      <c r="AA4" s="64"/>
      <c r="AB4" s="63"/>
      <c r="AC4" s="65"/>
      <c r="AD4" s="66"/>
      <c r="AE4" s="66"/>
      <c r="AF4" s="65"/>
      <c r="AG4" s="66"/>
      <c r="AH4" s="67"/>
    </row>
    <row r="5" spans="1:34" x14ac:dyDescent="0.25">
      <c r="A5" s="50" t="s">
        <v>41</v>
      </c>
      <c r="B5" s="51" t="s">
        <v>43</v>
      </c>
      <c r="C5" s="52" t="s">
        <v>44</v>
      </c>
      <c r="D5" s="25" t="s">
        <v>65</v>
      </c>
      <c r="E5" s="25" t="s">
        <v>40</v>
      </c>
      <c r="F5" s="25">
        <v>5</v>
      </c>
      <c r="G5" s="25" t="s">
        <v>28</v>
      </c>
      <c r="H5" s="25">
        <v>1499</v>
      </c>
      <c r="I5" s="28">
        <v>128</v>
      </c>
      <c r="J5" s="32">
        <v>33419.99</v>
      </c>
      <c r="K5" s="31" t="s">
        <v>45</v>
      </c>
      <c r="L5" s="4">
        <v>158</v>
      </c>
      <c r="M5" s="17" t="str">
        <f t="shared" si="0"/>
        <v>Geely Starray 1.5 TD GK/benzin/128kW/Automatski/7 stupnjeva prijenosa/5-vrata</v>
      </c>
      <c r="N5" s="13"/>
      <c r="O5" s="14"/>
      <c r="P5" s="14"/>
      <c r="Q5" s="15"/>
      <c r="R5" s="15"/>
      <c r="S5" s="15"/>
      <c r="T5" s="15" t="s">
        <v>59</v>
      </c>
      <c r="U5" s="15"/>
      <c r="V5" s="15"/>
      <c r="W5" s="14"/>
      <c r="X5" s="15"/>
      <c r="Y5" s="15"/>
      <c r="Z5" s="15"/>
      <c r="AA5" s="15"/>
      <c r="AB5" s="14"/>
      <c r="AC5" s="19"/>
      <c r="AD5" s="20"/>
      <c r="AE5" s="20"/>
      <c r="AF5" s="19"/>
      <c r="AG5" s="20"/>
      <c r="AH5" s="30"/>
    </row>
    <row r="6" spans="1:34" x14ac:dyDescent="0.25">
      <c r="A6" s="41" t="s">
        <v>41</v>
      </c>
      <c r="B6" s="42" t="s">
        <v>43</v>
      </c>
      <c r="C6" s="43" t="s">
        <v>44</v>
      </c>
      <c r="D6" s="25" t="s">
        <v>65</v>
      </c>
      <c r="E6" s="5" t="s">
        <v>40</v>
      </c>
      <c r="F6" s="25">
        <v>5</v>
      </c>
      <c r="G6" s="25" t="s">
        <v>28</v>
      </c>
      <c r="H6" s="5">
        <v>1499</v>
      </c>
      <c r="I6" s="28">
        <v>128</v>
      </c>
      <c r="J6" s="32">
        <v>33385.700476190468</v>
      </c>
      <c r="K6" s="31">
        <v>45817</v>
      </c>
      <c r="L6" s="4">
        <v>158</v>
      </c>
      <c r="M6" s="17" t="str">
        <f t="shared" si="0"/>
        <v>Geely Starray 1.5 TD GK/benzin/128kW/Automatski/7 stupnjeva prijenosa/5-vrata</v>
      </c>
      <c r="N6" s="13"/>
      <c r="O6" s="14"/>
      <c r="P6" s="14"/>
      <c r="Q6" s="15"/>
      <c r="R6" s="15"/>
      <c r="S6" s="15"/>
      <c r="T6" s="15" t="s">
        <v>66</v>
      </c>
      <c r="U6" s="15"/>
      <c r="V6" s="15"/>
      <c r="W6" s="14"/>
      <c r="X6" s="15"/>
      <c r="Y6" s="15"/>
      <c r="Z6" s="15"/>
      <c r="AA6" s="15"/>
      <c r="AB6" s="14"/>
      <c r="AC6" s="19"/>
      <c r="AD6" s="20"/>
      <c r="AE6" s="20"/>
      <c r="AF6" s="19"/>
      <c r="AG6" s="20"/>
      <c r="AH6" s="30"/>
    </row>
    <row r="7" spans="1:34" x14ac:dyDescent="0.25">
      <c r="A7" s="44" t="s">
        <v>41</v>
      </c>
      <c r="B7" s="44" t="s">
        <v>46</v>
      </c>
      <c r="C7" s="44" t="s">
        <v>47</v>
      </c>
      <c r="D7" s="25" t="s">
        <v>65</v>
      </c>
      <c r="E7" s="25" t="s">
        <v>48</v>
      </c>
      <c r="F7" s="25">
        <v>5</v>
      </c>
      <c r="G7" s="25" t="s">
        <v>28</v>
      </c>
      <c r="H7" s="25">
        <v>1969</v>
      </c>
      <c r="I7" s="25">
        <v>175</v>
      </c>
      <c r="J7" s="32">
        <v>38288.6</v>
      </c>
      <c r="K7" s="31">
        <v>45636</v>
      </c>
      <c r="L7" s="4">
        <v>192</v>
      </c>
      <c r="M7" s="17" t="str">
        <f t="shared" si="0"/>
        <v>Geely Starray 2.0 TD GF/benzin/175kW/Automatski/8-stupanjski automatski mjenjač (8AT)/5-vrata</v>
      </c>
      <c r="N7" s="13"/>
      <c r="O7" s="13"/>
      <c r="P7" s="13"/>
      <c r="Q7" s="13"/>
      <c r="R7" s="13"/>
      <c r="S7" s="13"/>
      <c r="T7" s="15" t="s">
        <v>59</v>
      </c>
      <c r="U7" s="13"/>
      <c r="V7" s="13"/>
      <c r="W7" s="13"/>
      <c r="X7" s="13"/>
      <c r="Y7" s="13"/>
      <c r="Z7" s="13"/>
      <c r="AA7" s="13"/>
      <c r="AB7" s="13"/>
      <c r="AC7" s="19"/>
      <c r="AD7" s="19"/>
      <c r="AE7" s="19"/>
      <c r="AF7" s="19"/>
      <c r="AG7" s="19"/>
      <c r="AH7" s="19"/>
    </row>
    <row r="8" spans="1:34" ht="15.75" thickBot="1" x14ac:dyDescent="0.3">
      <c r="A8" s="53" t="s">
        <v>41</v>
      </c>
      <c r="B8" s="54" t="s">
        <v>46</v>
      </c>
      <c r="C8" s="55" t="s">
        <v>47</v>
      </c>
      <c r="D8" s="56" t="s">
        <v>65</v>
      </c>
      <c r="E8" s="56" t="s">
        <v>48</v>
      </c>
      <c r="F8" s="56">
        <v>5</v>
      </c>
      <c r="G8" s="56" t="s">
        <v>28</v>
      </c>
      <c r="H8" s="56">
        <v>1969</v>
      </c>
      <c r="I8" s="57">
        <v>175</v>
      </c>
      <c r="J8" s="58">
        <v>38254.31</v>
      </c>
      <c r="K8" s="59">
        <v>45817</v>
      </c>
      <c r="L8" s="60">
        <v>192</v>
      </c>
      <c r="M8" s="61" t="str">
        <f t="shared" si="0"/>
        <v>Geely Starray 2.0 TD GF/benzin/175kW/Automatski/8-stupanjski automatski mjenjač (8AT)/5-vrata</v>
      </c>
      <c r="N8" s="62"/>
      <c r="O8" s="63"/>
      <c r="P8" s="63"/>
      <c r="Q8" s="64"/>
      <c r="R8" s="64"/>
      <c r="S8" s="64"/>
      <c r="T8" s="64" t="s">
        <v>66</v>
      </c>
      <c r="U8" s="64"/>
      <c r="V8" s="64"/>
      <c r="W8" s="63"/>
      <c r="X8" s="64"/>
      <c r="Y8" s="64"/>
      <c r="Z8" s="64"/>
      <c r="AA8" s="64"/>
      <c r="AB8" s="63"/>
      <c r="AC8" s="65"/>
      <c r="AD8" s="66"/>
      <c r="AE8" s="66"/>
      <c r="AF8" s="65"/>
      <c r="AG8" s="66"/>
      <c r="AH8" s="67"/>
    </row>
    <row r="9" spans="1:34" x14ac:dyDescent="0.25">
      <c r="A9" s="41" t="s">
        <v>41</v>
      </c>
      <c r="B9" s="42" t="s">
        <v>58</v>
      </c>
      <c r="C9" s="43" t="s">
        <v>44</v>
      </c>
      <c r="D9" s="25" t="s">
        <v>65</v>
      </c>
      <c r="E9" s="5" t="s">
        <v>40</v>
      </c>
      <c r="F9" s="25">
        <v>5</v>
      </c>
      <c r="G9" s="25" t="s">
        <v>28</v>
      </c>
      <c r="H9" s="5">
        <v>1499</v>
      </c>
      <c r="I9" s="28">
        <v>128</v>
      </c>
      <c r="J9" s="32">
        <v>31787.618543689325</v>
      </c>
      <c r="K9" s="31">
        <v>45817</v>
      </c>
      <c r="L9" s="4">
        <v>150</v>
      </c>
      <c r="M9" s="17" t="str">
        <f t="shared" si="0"/>
        <v>Geely Cityray 1.5 TD GK/benzin/128kW/Automatski/7 stupnjeva prijenosa/5-vrata</v>
      </c>
      <c r="N9" s="13"/>
      <c r="O9" s="14"/>
      <c r="P9" s="14"/>
      <c r="Q9" s="15"/>
      <c r="R9" s="15"/>
      <c r="S9" s="15"/>
      <c r="T9" s="15" t="s">
        <v>59</v>
      </c>
      <c r="U9" s="15"/>
      <c r="V9" s="15"/>
      <c r="W9" s="14"/>
      <c r="X9" s="15"/>
      <c r="Y9" s="15"/>
      <c r="Z9" s="15"/>
      <c r="AA9" s="15"/>
      <c r="AB9" s="14"/>
      <c r="AC9" s="19"/>
      <c r="AD9" s="20"/>
      <c r="AE9" s="20"/>
      <c r="AF9" s="19"/>
      <c r="AG9" s="20"/>
      <c r="AH9" s="30"/>
    </row>
    <row r="10" spans="1:34" x14ac:dyDescent="0.25">
      <c r="A10" s="41" t="s">
        <v>41</v>
      </c>
      <c r="B10" s="42" t="s">
        <v>58</v>
      </c>
      <c r="C10" s="43" t="s">
        <v>44</v>
      </c>
      <c r="D10" s="25" t="s">
        <v>65</v>
      </c>
      <c r="E10" s="5" t="s">
        <v>40</v>
      </c>
      <c r="F10" s="25">
        <v>5</v>
      </c>
      <c r="G10" s="25" t="s">
        <v>28</v>
      </c>
      <c r="H10" s="5">
        <v>1499</v>
      </c>
      <c r="I10" s="28">
        <v>128</v>
      </c>
      <c r="J10" s="32">
        <v>31766.647669902912</v>
      </c>
      <c r="K10" s="31">
        <v>45817</v>
      </c>
      <c r="L10" s="4">
        <v>150</v>
      </c>
      <c r="M10" s="17" t="str">
        <f t="shared" si="0"/>
        <v>Geely Cityray 1.5 TD GK/benzin/128kW/Automatski/7 stupnjeva prijenosa/5-vrata</v>
      </c>
      <c r="N10" s="13"/>
      <c r="O10" s="14"/>
      <c r="P10" s="14"/>
      <c r="Q10" s="15"/>
      <c r="R10" s="15"/>
      <c r="S10" s="15"/>
      <c r="T10" s="15" t="s">
        <v>66</v>
      </c>
      <c r="U10" s="15"/>
      <c r="V10" s="15"/>
      <c r="W10" s="14"/>
      <c r="X10" s="15"/>
      <c r="Y10" s="15"/>
      <c r="Z10" s="15"/>
      <c r="AA10" s="15"/>
      <c r="AB10" s="14"/>
      <c r="AC10" s="19"/>
      <c r="AD10" s="20"/>
      <c r="AE10" s="20"/>
      <c r="AF10" s="19"/>
      <c r="AG10" s="20"/>
      <c r="AH10" s="30"/>
    </row>
    <row r="11" spans="1:34" x14ac:dyDescent="0.25">
      <c r="A11" s="44" t="s">
        <v>41</v>
      </c>
      <c r="B11" s="42" t="s">
        <v>58</v>
      </c>
      <c r="C11" s="44" t="s">
        <v>47</v>
      </c>
      <c r="D11" s="25" t="s">
        <v>65</v>
      </c>
      <c r="E11" s="5" t="s">
        <v>40</v>
      </c>
      <c r="F11" s="25">
        <v>5</v>
      </c>
      <c r="G11" s="25" t="s">
        <v>28</v>
      </c>
      <c r="H11" s="5">
        <v>1499</v>
      </c>
      <c r="I11" s="28">
        <v>128</v>
      </c>
      <c r="J11" s="32">
        <v>33242.729047619046</v>
      </c>
      <c r="K11" s="31">
        <v>45817</v>
      </c>
      <c r="L11" s="4">
        <v>150</v>
      </c>
      <c r="M11" s="17" t="str">
        <f t="shared" si="0"/>
        <v>Geely Cityray 1.5 TD GF/benzin/128kW/Automatski/7 stupnjeva prijenosa/5-vrata</v>
      </c>
      <c r="N11" s="13"/>
      <c r="O11" s="13"/>
      <c r="P11" s="13"/>
      <c r="Q11" s="13"/>
      <c r="R11" s="13"/>
      <c r="S11" s="13"/>
      <c r="T11" s="15" t="s">
        <v>59</v>
      </c>
      <c r="U11" s="13"/>
      <c r="V11" s="13"/>
      <c r="W11" s="13"/>
      <c r="X11" s="13"/>
      <c r="Y11" s="13"/>
      <c r="Z11" s="13"/>
      <c r="AA11" s="13"/>
      <c r="AB11" s="13"/>
      <c r="AC11" s="19"/>
      <c r="AD11" s="19"/>
      <c r="AE11" s="19"/>
      <c r="AF11" s="19"/>
      <c r="AG11" s="19"/>
      <c r="AH11" s="19"/>
    </row>
    <row r="12" spans="1:34" x14ac:dyDescent="0.25">
      <c r="A12" s="44" t="s">
        <v>41</v>
      </c>
      <c r="B12" s="42" t="s">
        <v>58</v>
      </c>
      <c r="C12" s="44" t="s">
        <v>47</v>
      </c>
      <c r="D12" s="25" t="s">
        <v>65</v>
      </c>
      <c r="E12" s="5" t="s">
        <v>40</v>
      </c>
      <c r="F12" s="25">
        <v>5</v>
      </c>
      <c r="G12" s="25" t="s">
        <v>28</v>
      </c>
      <c r="H12" s="5">
        <v>1499</v>
      </c>
      <c r="I12" s="28">
        <v>128</v>
      </c>
      <c r="J12" s="32">
        <v>33208.443333333329</v>
      </c>
      <c r="K12" s="31">
        <v>45817</v>
      </c>
      <c r="L12" s="4">
        <v>150</v>
      </c>
      <c r="M12" s="17" t="str">
        <f t="shared" si="0"/>
        <v>Geely Cityray 1.5 TD GF/benzin/128kW/Automatski/7 stupnjeva prijenosa/5-vrata</v>
      </c>
      <c r="N12" s="13"/>
      <c r="O12" s="13"/>
      <c r="P12" s="13"/>
      <c r="Q12" s="13"/>
      <c r="R12" s="13"/>
      <c r="S12" s="13"/>
      <c r="T12" s="15" t="s">
        <v>66</v>
      </c>
      <c r="U12" s="13"/>
      <c r="V12" s="13"/>
      <c r="W12" s="13"/>
      <c r="X12" s="13"/>
      <c r="Y12" s="13"/>
      <c r="Z12" s="13"/>
      <c r="AA12" s="13"/>
      <c r="AB12" s="13"/>
      <c r="AC12" s="19"/>
      <c r="AD12" s="19"/>
      <c r="AE12" s="19"/>
      <c r="AF12" s="19"/>
      <c r="AG12" s="19"/>
      <c r="AH12" s="19"/>
    </row>
    <row r="13" spans="1:34" x14ac:dyDescent="0.25">
      <c r="A13" s="44" t="s">
        <v>41</v>
      </c>
      <c r="B13" s="42" t="s">
        <v>58</v>
      </c>
      <c r="C13" s="44" t="s">
        <v>56</v>
      </c>
      <c r="D13" s="25" t="s">
        <v>65</v>
      </c>
      <c r="E13" s="5" t="s">
        <v>40</v>
      </c>
      <c r="F13" s="25">
        <v>5</v>
      </c>
      <c r="G13" s="25" t="s">
        <v>28</v>
      </c>
      <c r="H13" s="5">
        <v>1499</v>
      </c>
      <c r="I13" s="28">
        <v>128</v>
      </c>
      <c r="J13" s="32">
        <v>34195.11</v>
      </c>
      <c r="K13" s="31">
        <v>45817</v>
      </c>
      <c r="L13" s="4">
        <v>150</v>
      </c>
      <c r="M13" s="17" t="str">
        <f t="shared" si="0"/>
        <v>Geely Cityray 1.5 TD GF+/benzin/128kW/Automatski/7 stupnjeva prijenosa/5-vrata</v>
      </c>
      <c r="N13" s="13"/>
      <c r="O13" s="13"/>
      <c r="P13" s="13"/>
      <c r="Q13" s="13"/>
      <c r="R13" s="13"/>
      <c r="S13" s="13"/>
      <c r="T13" s="15" t="s">
        <v>59</v>
      </c>
      <c r="U13" s="13"/>
      <c r="V13" s="13"/>
      <c r="W13" s="13"/>
      <c r="X13" s="13"/>
      <c r="Y13" s="13"/>
      <c r="Z13" s="13"/>
      <c r="AA13" s="13"/>
      <c r="AB13" s="13"/>
      <c r="AC13" s="19"/>
      <c r="AD13" s="19"/>
      <c r="AE13" s="19"/>
      <c r="AF13" s="19"/>
      <c r="AG13" s="19"/>
      <c r="AH13" s="19"/>
    </row>
    <row r="14" spans="1:34" ht="15.75" thickBot="1" x14ac:dyDescent="0.3">
      <c r="A14" s="53" t="s">
        <v>41</v>
      </c>
      <c r="B14" s="54" t="s">
        <v>58</v>
      </c>
      <c r="C14" s="55" t="s">
        <v>56</v>
      </c>
      <c r="D14" s="56" t="s">
        <v>65</v>
      </c>
      <c r="E14" s="56" t="s">
        <v>40</v>
      </c>
      <c r="F14" s="56">
        <v>5</v>
      </c>
      <c r="G14" s="56" t="s">
        <v>28</v>
      </c>
      <c r="H14" s="56">
        <v>1499</v>
      </c>
      <c r="I14" s="57">
        <v>128</v>
      </c>
      <c r="J14" s="58">
        <v>34160.824285714283</v>
      </c>
      <c r="K14" s="59">
        <v>45817</v>
      </c>
      <c r="L14" s="60">
        <v>150</v>
      </c>
      <c r="M14" s="61" t="str">
        <f t="shared" si="0"/>
        <v>Geely Cityray 1.5 TD GF+/benzin/128kW/Automatski/7 stupnjeva prijenosa/5-vrata</v>
      </c>
      <c r="N14" s="62"/>
      <c r="O14" s="63"/>
      <c r="P14" s="63"/>
      <c r="Q14" s="64"/>
      <c r="R14" s="64"/>
      <c r="S14" s="64"/>
      <c r="T14" s="64" t="s">
        <v>66</v>
      </c>
      <c r="U14" s="64"/>
      <c r="V14" s="64"/>
      <c r="W14" s="63"/>
      <c r="X14" s="64"/>
      <c r="Y14" s="64"/>
      <c r="Z14" s="64"/>
      <c r="AA14" s="64"/>
      <c r="AB14" s="63"/>
      <c r="AC14" s="65"/>
      <c r="AD14" s="66"/>
      <c r="AE14" s="66"/>
      <c r="AF14" s="65"/>
      <c r="AG14" s="66"/>
      <c r="AH14" s="67"/>
    </row>
    <row r="15" spans="1:34" ht="15.75" thickBot="1" x14ac:dyDescent="0.3">
      <c r="A15" s="53" t="s">
        <v>41</v>
      </c>
      <c r="B15" s="54" t="s">
        <v>60</v>
      </c>
      <c r="C15" s="55" t="s">
        <v>61</v>
      </c>
      <c r="D15" s="56" t="s">
        <v>65</v>
      </c>
      <c r="E15" s="56" t="s">
        <v>62</v>
      </c>
      <c r="F15" s="56">
        <v>5</v>
      </c>
      <c r="G15" s="56" t="s">
        <v>63</v>
      </c>
      <c r="H15" s="56" t="s">
        <v>64</v>
      </c>
      <c r="I15" s="57">
        <v>160</v>
      </c>
      <c r="J15" s="58">
        <v>42990</v>
      </c>
      <c r="K15" s="59">
        <v>45817</v>
      </c>
      <c r="L15" s="60">
        <v>0</v>
      </c>
      <c r="M15" s="61" t="str">
        <f>A15&amp;" "&amp;B15&amp;" "&amp;C15&amp;"/"&amp;G15&amp;"/"&amp;I15&amp;"kW/"&amp;D15&amp;"/"&amp;E15&amp;"/"&amp;F15&amp;"-vrata"</f>
        <v>Geely EX5 MAXX/EV/160kW/Automatski/Bezstupenjski/5-vrata</v>
      </c>
      <c r="N15" s="62"/>
      <c r="O15" s="63"/>
      <c r="P15" s="63"/>
      <c r="Q15" s="64"/>
      <c r="R15" s="64"/>
      <c r="S15" s="64"/>
      <c r="T15" s="64"/>
      <c r="U15" s="64"/>
      <c r="V15" s="64"/>
      <c r="W15" s="63"/>
      <c r="X15" s="64"/>
      <c r="Y15" s="64"/>
      <c r="Z15" s="64"/>
      <c r="AA15" s="64"/>
      <c r="AB15" s="63"/>
      <c r="AC15" s="65"/>
      <c r="AD15" s="66"/>
      <c r="AE15" s="66"/>
      <c r="AF15" s="65"/>
      <c r="AG15" s="66"/>
      <c r="AH15" s="67"/>
    </row>
    <row r="16" spans="1:34" ht="15.75" thickBot="1" x14ac:dyDescent="0.3"/>
    <row r="17" spans="2:23" ht="15.75" thickBot="1" x14ac:dyDescent="0.3">
      <c r="B17" s="21" t="s">
        <v>31</v>
      </c>
      <c r="C17" s="22"/>
      <c r="D17" s="45" t="s">
        <v>32</v>
      </c>
      <c r="E17" s="46"/>
      <c r="F17" s="46"/>
      <c r="G17" s="46"/>
      <c r="H17" s="46"/>
      <c r="I17" s="46"/>
      <c r="J17" s="46"/>
      <c r="K17" s="46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2:23" ht="15.75" thickBot="1" x14ac:dyDescent="0.3">
      <c r="B18" s="2"/>
    </row>
    <row r="19" spans="2:23" ht="15.75" thickBot="1" x14ac:dyDescent="0.3">
      <c r="B19" s="2"/>
      <c r="C19" s="23"/>
      <c r="D19" s="45" t="s">
        <v>33</v>
      </c>
      <c r="E19" s="48"/>
      <c r="F19" s="48"/>
      <c r="G19" s="48"/>
      <c r="H19" s="48"/>
      <c r="I19" s="48"/>
      <c r="J19" s="48"/>
      <c r="K19" s="48"/>
      <c r="N19" s="47"/>
      <c r="O19" s="47"/>
      <c r="P19" s="47"/>
      <c r="Q19" s="47"/>
      <c r="R19" s="47"/>
      <c r="S19" s="47"/>
      <c r="T19" s="47"/>
      <c r="U19" s="47"/>
      <c r="V19" s="47"/>
      <c r="W19" s="47"/>
    </row>
    <row r="20" spans="2:23" ht="15.75" thickBot="1" x14ac:dyDescent="0.3">
      <c r="B20" s="2"/>
      <c r="C20" s="1"/>
      <c r="D20" s="49"/>
      <c r="E20" s="49"/>
      <c r="F20" s="49"/>
      <c r="G20" s="49"/>
      <c r="H20" s="49"/>
      <c r="I20" s="49"/>
      <c r="J20" s="49"/>
      <c r="K20" s="49"/>
    </row>
    <row r="21" spans="2:23" ht="15.75" thickBot="1" x14ac:dyDescent="0.3">
      <c r="B21" s="2"/>
      <c r="C21" s="24"/>
      <c r="D21" s="45" t="s">
        <v>34</v>
      </c>
      <c r="E21" s="46"/>
      <c r="F21" s="46"/>
      <c r="G21" s="46"/>
      <c r="H21" s="46"/>
      <c r="I21" s="46"/>
      <c r="J21" s="46"/>
      <c r="K21" s="46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2:23" ht="15.75" thickBot="1" x14ac:dyDescent="0.3">
      <c r="B22" s="2"/>
    </row>
    <row r="23" spans="2:23" ht="15.75" thickBot="1" x14ac:dyDescent="0.3">
      <c r="B23" s="2"/>
      <c r="C23" s="12"/>
      <c r="D23" s="45" t="s">
        <v>36</v>
      </c>
      <c r="E23" s="46"/>
      <c r="F23" s="46"/>
      <c r="G23" s="46"/>
      <c r="H23" s="46"/>
      <c r="I23" s="46"/>
      <c r="J23" s="46"/>
      <c r="K23" s="46"/>
      <c r="N23" s="47"/>
      <c r="O23" s="47"/>
      <c r="P23" s="47"/>
      <c r="Q23" s="47"/>
      <c r="R23" s="47"/>
      <c r="S23" s="47"/>
      <c r="T23" s="47"/>
      <c r="U23" s="47"/>
      <c r="V23" s="47"/>
      <c r="W23" s="47"/>
    </row>
    <row r="24" spans="2:23" ht="15.75" thickBot="1" x14ac:dyDescent="0.3">
      <c r="B24" s="2"/>
    </row>
    <row r="25" spans="2:23" ht="15.75" thickBot="1" x14ac:dyDescent="0.3">
      <c r="B25" s="2"/>
      <c r="C25" s="18"/>
      <c r="D25" s="45" t="s">
        <v>35</v>
      </c>
      <c r="E25" s="46"/>
      <c r="F25" s="46"/>
      <c r="G25" s="46"/>
      <c r="H25" s="46"/>
      <c r="I25" s="46"/>
      <c r="J25" s="46"/>
      <c r="K25" s="46"/>
      <c r="N25" s="47"/>
      <c r="O25" s="47"/>
      <c r="P25" s="47"/>
      <c r="Q25" s="47"/>
      <c r="R25" s="47"/>
      <c r="S25" s="47"/>
      <c r="T25" s="47"/>
      <c r="U25" s="47"/>
      <c r="V25" s="47"/>
      <c r="W25" s="47"/>
    </row>
  </sheetData>
  <autoFilter ref="A1:AH5" xr:uid="{00000000-0009-0000-0000-000000000000}"/>
  <mergeCells count="10">
    <mergeCell ref="D23:K23"/>
    <mergeCell ref="N23:W23"/>
    <mergeCell ref="D25:K25"/>
    <mergeCell ref="N25:W25"/>
    <mergeCell ref="D17:K17"/>
    <mergeCell ref="N17:W17"/>
    <mergeCell ref="D19:K19"/>
    <mergeCell ref="N19:W19"/>
    <mergeCell ref="D21:K21"/>
    <mergeCell ref="N21:W2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"/>
  <sheetViews>
    <sheetView workbookViewId="0"/>
  </sheetViews>
  <sheetFormatPr defaultColWidth="8.85546875" defaultRowHeight="15" x14ac:dyDescent="0.25"/>
  <cols>
    <col min="1" max="1" width="23" customWidth="1"/>
    <col min="2" max="2" width="36.28515625" customWidth="1"/>
    <col min="3" max="3" width="40.5703125" customWidth="1"/>
    <col min="4" max="4" width="33.28515625" customWidth="1"/>
  </cols>
  <sheetData>
    <row r="1" spans="1:4" ht="22.5" x14ac:dyDescent="0.25">
      <c r="A1" s="33" t="s">
        <v>49</v>
      </c>
      <c r="B1" s="34" t="s">
        <v>50</v>
      </c>
      <c r="C1" s="35" t="s">
        <v>51</v>
      </c>
      <c r="D1" s="36" t="s">
        <v>52</v>
      </c>
    </row>
    <row r="2" spans="1:4" x14ac:dyDescent="0.25">
      <c r="A2" s="37" t="s">
        <v>68</v>
      </c>
      <c r="B2" s="38" t="s">
        <v>53</v>
      </c>
      <c r="C2" s="39">
        <v>720</v>
      </c>
      <c r="D2" s="38" t="s">
        <v>57</v>
      </c>
    </row>
    <row r="3" spans="1:4" x14ac:dyDescent="0.25">
      <c r="A3" s="37" t="s">
        <v>69</v>
      </c>
      <c r="B3" s="38" t="s">
        <v>53</v>
      </c>
      <c r="C3" s="39">
        <v>720</v>
      </c>
      <c r="D3" s="40">
        <v>45636</v>
      </c>
    </row>
    <row r="4" spans="1:4" x14ac:dyDescent="0.25">
      <c r="A4" s="37" t="s">
        <v>67</v>
      </c>
      <c r="B4" s="38" t="s">
        <v>53</v>
      </c>
      <c r="C4" s="39">
        <v>720</v>
      </c>
      <c r="D4" s="40">
        <v>45817</v>
      </c>
    </row>
    <row r="5" spans="1:4" x14ac:dyDescent="0.25">
      <c r="A5" s="37" t="s">
        <v>60</v>
      </c>
      <c r="B5" s="38" t="s">
        <v>53</v>
      </c>
      <c r="C5" s="39">
        <v>720</v>
      </c>
      <c r="D5" s="40">
        <v>45817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Geely_Starray</vt:lpstr>
      <vt:lpstr>Geely_dodatna oprema</vt:lpstr>
    </vt:vector>
  </TitlesOfParts>
  <Company>PZ Auto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Starter</dc:creator>
  <cp:lastModifiedBy>Klemen Jesih</cp:lastModifiedBy>
  <cp:lastPrinted>2017-05-25T12:23:05Z</cp:lastPrinted>
  <dcterms:created xsi:type="dcterms:W3CDTF">2013-12-03T13:15:27Z</dcterms:created>
  <dcterms:modified xsi:type="dcterms:W3CDTF">2025-06-09T12:19:00Z</dcterms:modified>
</cp:coreProperties>
</file>